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<sst xmlns="http://schemas.openxmlformats.org/spreadsheetml/2006/main" count="120" uniqueCount="78">
  <si>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</si>
  <si>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</si>
  <si>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</si>
  <si>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</si>
  <si>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</si>
  <si>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</si>
  <si>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</si>
  <si>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</si>
  <si>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</si>
  <si>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</si>
  <si>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</si>
  <si>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</si>
  <si>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</si>
  <si>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</si>
  <si>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</si>
  <si>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</si>
  <si>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</si>
  <si>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</si>
  <si>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Budgetopfølgning pr. 30. april 2013 - DRIFT (beløb i mio. kr.)</t>
  </si>
  <si>
    <t>64210-13</t>
  </si>
  <si>
    <t>Social og handicap: flytning af udgifter til aflastning af børn j.fr. lovændring §84</t>
  </si>
  <si>
    <t>43174-12</t>
  </si>
  <si>
    <t>Tilretning af budget for Trafiktilskud (tilskuddet er uden prisregulering) besparelse på 49.000 kr.</t>
  </si>
  <si>
    <t>66822-13</t>
  </si>
  <si>
    <t>67104-13</t>
  </si>
  <si>
    <t>3.60</t>
  </si>
  <si>
    <t>3.50</t>
  </si>
  <si>
    <t>Bidrag til staten for elever i private skoler og skolefritidsordninger. Færre elever end budgetteret</t>
  </si>
  <si>
    <t>Erhvervsklasser. Udgifterne i perioden 1.1-31.7.2013 mindre end budgetteret</t>
  </si>
  <si>
    <t>Lejeudgifter 10iCampus. Ingen lejeudgift i perioden 1.1 - 31.7.2013.</t>
  </si>
  <si>
    <t>Demografi skoleområdet. Færre elever/klasser end budgetteret</t>
  </si>
  <si>
    <t>Produktionsskoler, færre elever</t>
  </si>
  <si>
    <t>Legestuer</t>
  </si>
  <si>
    <t>67401-13</t>
  </si>
  <si>
    <t>2.</t>
  </si>
  <si>
    <t>3.</t>
  </si>
  <si>
    <t>Revaliderring - færre modtagere</t>
  </si>
  <si>
    <t>4.</t>
  </si>
  <si>
    <t>Fleksjob/ledighedsydelse - bl.a. ændrede regler</t>
  </si>
  <si>
    <t>5.</t>
  </si>
  <si>
    <t>Ressourceforløb - ny ordning</t>
  </si>
  <si>
    <t>6.</t>
  </si>
  <si>
    <t>7.</t>
  </si>
  <si>
    <t>Uddannelsesordning - ny ordning</t>
  </si>
  <si>
    <t>8.</t>
  </si>
  <si>
    <t>Seniorjob - stor søgning</t>
  </si>
  <si>
    <t>71047-13</t>
  </si>
  <si>
    <t xml:space="preserve">Tilretning af budget for faste ejendomme </t>
  </si>
  <si>
    <t>74047-13</t>
  </si>
  <si>
    <t>Social og sundhed: Mindre forbrug på specialiseret genoptræning på grundlag af aktuel forbrug og forbrug 2012</t>
  </si>
  <si>
    <t>Social og handicap: Vedrørende Sociale formål er der nedgang i antallet af sager. Der er 50% statsrefusion på området.</t>
  </si>
  <si>
    <t>Voksenservice: Henset til Aktuel forbrug forventes en mindreudgifter til misbrug på 0,7 mio. kr., som modsvares af merudgifter vedr. afregning på Center Bøgely på 0,5 mio. Kr.</t>
  </si>
  <si>
    <t>Midtvejsregulering af bloktilskuddet fra staten på grund af flytning af opgaven vedrørende høreapparater fra kommunen til regionen.</t>
  </si>
  <si>
    <t>Netto herefter</t>
  </si>
  <si>
    <t>Tilretning af Budget for Ølgod Station 230010. Fejlagtig overførsel fra 2012 til 2013 på -74.734 kr.</t>
  </si>
  <si>
    <t>Social og handicap: Forventet besparelse på høreapparater som følge af omlægningen af opgaven til regionen, Der må påregnes en reduktion i   bloktilskuddet på ca.5,3 mio. kr., som indgår i midtvejsreguleringen juni 2013</t>
  </si>
  <si>
    <t>65595-13</t>
  </si>
  <si>
    <t xml:space="preserve">1. </t>
  </si>
  <si>
    <t>Integration - mindre udgifter blandt andet grundet afregningsform vedrørende danskundervisning</t>
  </si>
  <si>
    <t>Sygedagpenge - færre modtagere grundet blandt andet skærpede optjeningskrav</t>
  </si>
  <si>
    <t>Driftsudgifter til beskæftigelsesindsats - reduktion af driftsudgifter grundet mindre ramme til refusion</t>
  </si>
  <si>
    <t>El-forbrug gadelys.Området følges nøje for at se om energitiltag og styring af tændskabe viser en besparelse. Tages op igen til vurdering ved budgetopfølgning pr. 30.08.2013. Evt. merudgift på 0,4 mio. kr.</t>
  </si>
  <si>
    <t xml:space="preserve">I budgettet er der afsat 328.110 kr. til vedligeholdelse, opvarmning m.v. af  museumsbygninger i gl. Blåvandshuk Kommune. Museet Kirkegade 1 i Oksbøl er solgt, hvilket betyder, at kontoen kan nedsættes med 50.000 kr. </t>
  </si>
  <si>
    <t>Betaling til andre kommuner vedr. støttetimer</t>
  </si>
  <si>
    <t>Særlig tilrettelagt ungdomsuddannelse (STU), flere elever</t>
  </si>
  <si>
    <t>Regionale specialskoler - flere elever</t>
  </si>
  <si>
    <t>Kommunale specialskoler - færre elever i andre kommunes special</t>
  </si>
  <si>
    <t>Specialundervisning færre elever</t>
  </si>
  <si>
    <t>Børn, Unge og Familier - budgetopfølgningen viser pr. 30. april 2013 et mindreforbrug på 0,3 mio. kr. incl. overførsel på 5 mio. kr. fra 2012 til 2013. Området er omfattet af fuld overførselsadgang.</t>
  </si>
  <si>
    <t>72047-13</t>
  </si>
  <si>
    <t>59367-13</t>
  </si>
  <si>
    <t>På Driftens konti indenfor rammen forventes et merforbrug i 2013 på ca. 2,7 mio. kr. Der vil jævnfør aftalestyringen være et tilsvarende mindre forbrug de kommende år.</t>
  </si>
  <si>
    <t>Fra budgetåret 2013 er forbrugsafgifterne (el, vand og varme) flyttet indenfor aftaleholdernes budgetramme. Budgettallene blev i den forbindelse justeret med baggrund i gennemsnitsforbruget i de sidste 3 år. Det har vist sig, at på bibliotekerne har dette ikke kunnet dække det faktiske fobrug i 2013 (beregnet på grundlag af regnskab 2012). Det betyder at kontiene skal forhøjes med 70.000 kr. for at dække det faktiske forbrug i 2013. Der laves opfølgning på kontiene ved årets udgang.</t>
  </si>
  <si>
    <t>Vedrørende ældreboliger: Lejeindtægterne for Ansager Områdecenter forhøjes med 0,6 mio. kr. efter ombygning. Renter og afdrag på lån ændres tilsvarende</t>
  </si>
  <si>
    <t>Nedsættelse af lønkonti med baggrund i overenskomsten gældende fra 1. april 2013. Nedsættelsen gælder alle udvalg. Forældrebetaling i dagtilbud er reduceret med 92.000 kr.</t>
  </si>
  <si>
    <t>Merindtægter vedrørende skatter</t>
  </si>
  <si>
    <t>Vintertjeneste tilføres 5,0 mio. kr. Bevilget på byrådsmødet den 4.6.2013</t>
  </si>
  <si>
    <t>Vejvandsbidrag tilføres 0,7 mio. kr. Bevilget på byrådsmødet den 4.6.2013</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</si>
</sst>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39" fillId="24" borderId="3" applyNumberFormat="0" applyAlignment="0" applyProtection="0"/>
    <xf numFmtId="0" fontId="8"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4">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178" fontId="3" fillId="0" borderId="17" xfId="0" applyNumberFormat="1" applyFont="1" applyBorder="1" applyAlignment="1">
      <alignment vertical="center"/>
    </xf>
    <xf numFmtId="178" fontId="3" fillId="0" borderId="15" xfId="0" applyNumberFormat="1" applyFont="1" applyBorder="1" applyAlignment="1">
      <alignment vertical="center"/>
    </xf>
    <xf numFmtId="178" fontId="5" fillId="0" borderId="17"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1" xfId="0" applyNumberFormat="1" applyFont="1" applyBorder="1" applyAlignment="1">
      <alignment horizontal="right"/>
    </xf>
    <xf numFmtId="178" fontId="10" fillId="0" borderId="14" xfId="0" applyNumberFormat="1" applyFont="1" applyBorder="1" applyAlignment="1">
      <alignment vertical="center"/>
    </xf>
    <xf numFmtId="178" fontId="6" fillId="0" borderId="11" xfId="0" applyNumberFormat="1" applyFont="1" applyBorder="1" applyAlignment="1">
      <alignment horizontal="center"/>
    </xf>
    <xf numFmtId="178" fontId="10" fillId="0" borderId="18" xfId="0" applyNumberFormat="1" applyFont="1" applyBorder="1" applyAlignment="1">
      <alignment vertical="center"/>
    </xf>
    <xf numFmtId="178" fontId="10" fillId="0" borderId="17" xfId="0" applyNumberFormat="1" applyFont="1" applyBorder="1" applyAlignment="1">
      <alignment vertical="center"/>
    </xf>
    <xf numFmtId="179" fontId="3" fillId="0" borderId="15" xfId="0" applyNumberFormat="1" applyFont="1" applyBorder="1" applyAlignment="1">
      <alignment vertical="center"/>
    </xf>
    <xf numFmtId="2" fontId="3" fillId="0" borderId="13" xfId="0" applyNumberFormat="1" applyFont="1" applyBorder="1" applyAlignment="1">
      <alignment vertical="center" wrapText="1"/>
    </xf>
    <xf numFmtId="178" fontId="2" fillId="33" borderId="14"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10" fillId="0" borderId="13" xfId="0" applyNumberFormat="1" applyFont="1" applyBorder="1" applyAlignment="1">
      <alignment vertical="center" wrapText="1"/>
    </xf>
    <xf numFmtId="179"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9" xfId="0" applyFont="1" applyFill="1" applyBorder="1" applyAlignment="1">
      <alignment wrapText="1"/>
    </xf>
    <xf numFmtId="0" fontId="10" fillId="0" borderId="14" xfId="0" applyNumberFormat="1" applyFont="1" applyBorder="1" applyAlignment="1">
      <alignment vertical="center"/>
    </xf>
    <xf numFmtId="178"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8" fontId="10" fillId="0" borderId="0" xfId="0" applyNumberFormat="1" applyFont="1" applyBorder="1" applyAlignment="1">
      <alignment vertical="center"/>
    </xf>
    <xf numFmtId="0" fontId="3" fillId="0" borderId="17" xfId="0" applyFont="1" applyBorder="1" applyAlignment="1">
      <alignment horizontal="center" vertical="center"/>
    </xf>
    <xf numFmtId="0" fontId="0" fillId="0" borderId="21"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9" fontId="3" fillId="0" borderId="20"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8"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9" fillId="0" borderId="0" xfId="0" applyFont="1" applyBorder="1" applyAlignment="1">
      <alignment vertical="center"/>
    </xf>
    <xf numFmtId="0" fontId="4" fillId="33" borderId="17"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2" xfId="0" applyFont="1" applyBorder="1" applyAlignment="1">
      <alignment vertical="center" wrapText="1"/>
    </xf>
    <xf numFmtId="0" fontId="3" fillId="0" borderId="23" xfId="0" applyFont="1" applyBorder="1" applyAlignment="1">
      <alignment horizontal="right" vertical="center" wrapText="1"/>
    </xf>
    <xf numFmtId="0" fontId="4" fillId="33" borderId="12" xfId="0" applyFont="1" applyFill="1" applyBorder="1" applyAlignment="1">
      <alignment horizontal="center"/>
    </xf>
    <xf numFmtId="0" fontId="5" fillId="33" borderId="24" xfId="0" applyFont="1" applyFill="1" applyBorder="1" applyAlignment="1">
      <alignment/>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Fill="1" applyBorder="1" applyAlignment="1">
      <alignment/>
    </xf>
    <xf numFmtId="178" fontId="3" fillId="0" borderId="18" xfId="0" applyNumberFormat="1" applyFont="1" applyBorder="1" applyAlignment="1">
      <alignment vertical="center"/>
    </xf>
    <xf numFmtId="178" fontId="3" fillId="0" borderId="13"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27" xfId="0" applyFont="1" applyBorder="1" applyAlignment="1">
      <alignment horizontal="left" vertical="center" wrapText="1"/>
    </xf>
    <xf numFmtId="0" fontId="10" fillId="0" borderId="28" xfId="0" applyFont="1" applyBorder="1" applyAlignment="1">
      <alignment horizontal="left" wrapText="1"/>
    </xf>
    <xf numFmtId="0" fontId="3" fillId="0" borderId="12" xfId="0" applyFont="1" applyFill="1" applyBorder="1" applyAlignment="1">
      <alignment/>
    </xf>
    <xf numFmtId="0" fontId="3" fillId="0" borderId="12" xfId="0" applyFont="1" applyFill="1" applyBorder="1" applyAlignment="1">
      <alignment horizontal="center"/>
    </xf>
    <xf numFmtId="0" fontId="10" fillId="0" borderId="29" xfId="0" applyNumberFormat="1" applyFont="1" applyFill="1" applyBorder="1" applyAlignment="1">
      <alignment horizontal="center" wrapText="1"/>
    </xf>
    <xf numFmtId="1" fontId="10" fillId="0" borderId="29" xfId="0" applyNumberFormat="1" applyFont="1" applyFill="1" applyBorder="1" applyAlignment="1">
      <alignment horizontal="center" wrapText="1"/>
    </xf>
    <xf numFmtId="0" fontId="3" fillId="0" borderId="13"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5" xfId="0" applyFont="1" applyBorder="1" applyAlignment="1">
      <alignment horizontal="center" vertical="center"/>
    </xf>
    <xf numFmtId="179" fontId="12" fillId="0" borderId="13" xfId="0" applyNumberFormat="1" applyFont="1" applyBorder="1" applyAlignment="1">
      <alignment vertical="center"/>
    </xf>
    <xf numFmtId="179" fontId="12" fillId="0" borderId="15" xfId="0" applyNumberFormat="1" applyFont="1" applyBorder="1" applyAlignment="1">
      <alignment vertical="center"/>
    </xf>
    <xf numFmtId="0" fontId="12" fillId="0" borderId="10" xfId="0" applyFont="1" applyBorder="1" applyAlignment="1">
      <alignment horizontal="center" vertical="center"/>
    </xf>
    <xf numFmtId="179" fontId="13" fillId="0" borderId="14" xfId="0" applyNumberFormat="1" applyFont="1" applyBorder="1" applyAlignment="1">
      <alignment vertical="center"/>
    </xf>
    <xf numFmtId="0" fontId="12" fillId="0" borderId="17" xfId="0" applyFont="1" applyBorder="1" applyAlignment="1">
      <alignment vertical="top" wrapText="1"/>
    </xf>
    <xf numFmtId="0" fontId="5" fillId="0" borderId="29" xfId="0" applyFont="1" applyBorder="1" applyAlignment="1">
      <alignment horizontal="center" vertical="center"/>
    </xf>
    <xf numFmtId="0" fontId="6" fillId="0" borderId="30" xfId="0" applyFont="1" applyBorder="1" applyAlignment="1">
      <alignment/>
    </xf>
    <xf numFmtId="0" fontId="6"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178" fontId="5" fillId="0" borderId="22" xfId="0" applyNumberFormat="1" applyFont="1" applyBorder="1" applyAlignment="1">
      <alignment horizontal="right"/>
    </xf>
    <xf numFmtId="178" fontId="5" fillId="0" borderId="13" xfId="0" applyNumberFormat="1" applyFont="1" applyBorder="1" applyAlignment="1">
      <alignment horizontal="right"/>
    </xf>
    <xf numFmtId="0" fontId="2" fillId="0" borderId="36" xfId="0" applyFont="1" applyBorder="1" applyAlignment="1">
      <alignment/>
    </xf>
    <xf numFmtId="178" fontId="6" fillId="0" borderId="37" xfId="0" applyNumberFormat="1" applyFont="1" applyBorder="1" applyAlignment="1">
      <alignment horizontal="right"/>
    </xf>
    <xf numFmtId="178" fontId="6" fillId="0" borderId="15" xfId="0" applyNumberFormat="1" applyFont="1" applyBorder="1" applyAlignment="1">
      <alignment horizontal="right"/>
    </xf>
    <xf numFmtId="178" fontId="6" fillId="0" borderId="25" xfId="0" applyNumberFormat="1" applyFont="1" applyBorder="1" applyAlignment="1">
      <alignment horizontal="right"/>
    </xf>
    <xf numFmtId="178" fontId="6" fillId="0" borderId="38" xfId="0" applyNumberFormat="1" applyFont="1" applyBorder="1" applyAlignment="1">
      <alignment horizontal="right"/>
    </xf>
    <xf numFmtId="178" fontId="5" fillId="0" borderId="28" xfId="0" applyNumberFormat="1" applyFont="1" applyBorder="1" applyAlignment="1">
      <alignment horizontal="right"/>
    </xf>
    <xf numFmtId="0" fontId="5" fillId="0" borderId="16" xfId="0" applyFont="1" applyBorder="1" applyAlignment="1">
      <alignment vertical="center"/>
    </xf>
    <xf numFmtId="0" fontId="0" fillId="0" borderId="39" xfId="0" applyFont="1" applyBorder="1" applyAlignment="1">
      <alignment vertical="center"/>
    </xf>
    <xf numFmtId="0" fontId="6"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5" fillId="0" borderId="21" xfId="0" applyFont="1" applyBorder="1" applyAlignment="1">
      <alignment vertical="center"/>
    </xf>
    <xf numFmtId="0" fontId="0" fillId="0" borderId="43" xfId="0" applyFont="1" applyBorder="1" applyAlignment="1">
      <alignment vertical="center"/>
    </xf>
    <xf numFmtId="0" fontId="5" fillId="33" borderId="24" xfId="0" applyFont="1" applyFill="1" applyBorder="1" applyAlignment="1">
      <alignment horizontal="center" vertical="center"/>
    </xf>
    <xf numFmtId="0" fontId="0" fillId="0" borderId="44" xfId="0" applyBorder="1" applyAlignment="1">
      <alignment/>
    </xf>
    <xf numFmtId="0" fontId="0" fillId="0" borderId="10" xfId="0" applyBorder="1" applyAlignment="1">
      <alignment/>
    </xf>
    <xf numFmtId="0" fontId="5" fillId="33" borderId="45" xfId="0" applyFont="1" applyFill="1" applyBorder="1" applyAlignment="1">
      <alignment/>
    </xf>
    <xf numFmtId="0" fontId="2" fillId="0" borderId="11" xfId="0" applyFont="1" applyBorder="1" applyAlignment="1">
      <alignment/>
    </xf>
    <xf numFmtId="0" fontId="5" fillId="33" borderId="21" xfId="0" applyFont="1" applyFill="1" applyBorder="1" applyAlignment="1">
      <alignment/>
    </xf>
    <xf numFmtId="0" fontId="2" fillId="0" borderId="43" xfId="0" applyFont="1" applyBorder="1" applyAlignment="1">
      <alignment/>
    </xf>
    <xf numFmtId="0" fontId="5" fillId="0" borderId="26" xfId="0" applyFont="1" applyBorder="1" applyAlignment="1">
      <alignment vertical="center"/>
    </xf>
    <xf numFmtId="0" fontId="0" fillId="0" borderId="0" xfId="0" applyFont="1" applyBorder="1" applyAlignment="1">
      <alignment vertical="center"/>
    </xf>
    <xf numFmtId="0" fontId="5" fillId="33" borderId="29" xfId="0" applyFont="1" applyFill="1" applyBorder="1" applyAlignment="1">
      <alignment horizontal="center"/>
    </xf>
    <xf numFmtId="0" fontId="4" fillId="33" borderId="46" xfId="0" applyFont="1" applyFill="1" applyBorder="1" applyAlignment="1">
      <alignment horizontal="center"/>
    </xf>
    <xf numFmtId="0" fontId="5" fillId="0" borderId="24" xfId="0" applyFont="1" applyBorder="1" applyAlignment="1">
      <alignment vertical="center"/>
    </xf>
    <xf numFmtId="0" fontId="0" fillId="0" borderId="44" xfId="0" applyFont="1" applyBorder="1" applyAlignment="1">
      <alignment vertical="center"/>
    </xf>
    <xf numFmtId="0" fontId="5" fillId="33" borderId="4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left"/>
    </xf>
    <xf numFmtId="0" fontId="5" fillId="33" borderId="11" xfId="0" applyFont="1" applyFill="1" applyBorder="1" applyAlignment="1">
      <alignment horizontal="left"/>
    </xf>
    <xf numFmtId="0" fontId="5" fillId="33" borderId="29" xfId="0" applyFont="1" applyFill="1" applyBorder="1" applyAlignment="1">
      <alignment horizontal="left"/>
    </xf>
    <xf numFmtId="0" fontId="5" fillId="33" borderId="21" xfId="0" applyFont="1" applyFill="1" applyBorder="1" applyAlignment="1">
      <alignment horizontal="left"/>
    </xf>
    <xf numFmtId="0" fontId="5" fillId="33" borderId="43" xfId="0" applyFont="1" applyFill="1" applyBorder="1" applyAlignment="1">
      <alignment horizontal="left"/>
    </xf>
    <xf numFmtId="0" fontId="5" fillId="33" borderId="46" xfId="0" applyFont="1" applyFill="1" applyBorder="1" applyAlignment="1">
      <alignment horizontal="left"/>
    </xf>
    <xf numFmtId="0" fontId="10" fillId="0" borderId="24" xfId="0" applyFont="1" applyBorder="1" applyAlignment="1">
      <alignment vertical="center"/>
    </xf>
    <xf numFmtId="0" fontId="3" fillId="0" borderId="10"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2" fillId="0" borderId="29" xfId="0" applyFont="1" applyBorder="1" applyAlignment="1">
      <alignment/>
    </xf>
    <xf numFmtId="0" fontId="2" fillId="0" borderId="46" xfId="0" applyFont="1" applyBorder="1" applyAlignment="1">
      <alignment/>
    </xf>
    <xf numFmtId="0" fontId="5" fillId="33" borderId="18" xfId="0" applyFont="1" applyFill="1" applyBorder="1" applyAlignment="1">
      <alignment horizontal="center"/>
    </xf>
    <xf numFmtId="0" fontId="4" fillId="33" borderId="19" xfId="0" applyFont="1" applyFill="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09550"/>
    <xdr:sp fLocksText="0">
      <xdr:nvSpPr>
        <xdr:cNvPr id="2" name="Text Box 3"/>
        <xdr:cNvSpPr txBox="1">
          <a:spLocks noChangeArrowheads="1"/>
        </xdr:cNvSpPr>
      </xdr:nvSpPr>
      <xdr:spPr>
        <a:xfrm>
          <a:off x="238125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3324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81025" y="4552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581025"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3" name="Text Box 3"/>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4" name="Text Box 4"/>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5" name="Text Box 5"/>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9550"/>
    <xdr:sp fLocksText="0">
      <xdr:nvSpPr>
        <xdr:cNvPr id="6" name="Text Box 6"/>
        <xdr:cNvSpPr txBox="1">
          <a:spLocks noChangeArrowheads="1"/>
        </xdr:cNvSpPr>
      </xdr:nvSpPr>
      <xdr:spPr>
        <a:xfrm>
          <a:off x="0"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7" name="Text Box 7"/>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8" name="Text Box 8"/>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67125" y="523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85725" cy="219075"/>
    <xdr:sp fLocksText="0">
      <xdr:nvSpPr>
        <xdr:cNvPr id="10" name="Text Box 11"/>
        <xdr:cNvSpPr txBox="1">
          <a:spLocks noChangeArrowheads="1"/>
        </xdr:cNvSpPr>
      </xdr:nvSpPr>
      <xdr:spPr>
        <a:xfrm>
          <a:off x="3667125" y="52387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 name="Text Box 2"/>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3" name="Text Box 3"/>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4" name="Text Box 4"/>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5" name="Text Box 5"/>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7" name="Text Box 7"/>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8" name="Text Box 8"/>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9" name="Text Box 9"/>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10" name="Text Box 10"/>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9550"/>
    <xdr:sp fLocksText="0">
      <xdr:nvSpPr>
        <xdr:cNvPr id="11" name="Text Box 11"/>
        <xdr:cNvSpPr txBox="1">
          <a:spLocks noChangeArrowheads="1"/>
        </xdr:cNvSpPr>
      </xdr:nvSpPr>
      <xdr:spPr>
        <a:xfrm>
          <a:off x="0"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2" name="Text Box 12"/>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3" name="Text Box 13"/>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667125" y="8162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85725" cy="209550"/>
    <xdr:sp fLocksText="0">
      <xdr:nvSpPr>
        <xdr:cNvPr id="15" name="Text Box 15"/>
        <xdr:cNvSpPr txBox="1">
          <a:spLocks noChangeArrowheads="1"/>
        </xdr:cNvSpPr>
      </xdr:nvSpPr>
      <xdr:spPr>
        <a:xfrm>
          <a:off x="2381250"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85725" cy="209550"/>
    <xdr:sp fLocksText="0">
      <xdr:nvSpPr>
        <xdr:cNvPr id="16" name="Text Box 16"/>
        <xdr:cNvSpPr txBox="1">
          <a:spLocks noChangeArrowheads="1"/>
        </xdr:cNvSpPr>
      </xdr:nvSpPr>
      <xdr:spPr>
        <a:xfrm>
          <a:off x="3667125"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7" name="AutoShape 17"/>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18" name="Text Box 18"/>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19" name="Text Box 19"/>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0" name="Text Box 20"/>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1" name="Text Box 21"/>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2" name="AutoShape 22"/>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3" name="Text Box 23"/>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4" name="Text Box 24"/>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5" name="Text Box 25"/>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6" name="Text Box 26"/>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76275" y="5467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85725" cy="209550"/>
    <xdr:sp fLocksText="0">
      <xdr:nvSpPr>
        <xdr:cNvPr id="2" name="Text Box 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 name="Text Box 6"/>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 name="Text Box 7"/>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 name="Text Box 8"/>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76275" y="5124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85725" cy="209550"/>
    <xdr:sp fLocksText="0">
      <xdr:nvSpPr>
        <xdr:cNvPr id="7" name="Text Box 10"/>
        <xdr:cNvSpPr txBox="1">
          <a:spLocks noChangeArrowheads="1"/>
        </xdr:cNvSpPr>
      </xdr:nvSpPr>
      <xdr:spPr>
        <a:xfrm>
          <a:off x="676275"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8" name="Text Box 11"/>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9" name="Text Box 1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10" name="Text Box 13"/>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4"/>
        <xdr:cNvSpPr txBox="1">
          <a:spLocks noChangeArrowheads="1"/>
        </xdr:cNvSpPr>
      </xdr:nvSpPr>
      <xdr:spPr>
        <a:xfrm>
          <a:off x="0"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2" name="Text Box 15"/>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3" name="Text Box 16"/>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14" name="AutoShape 17"/>
        <xdr:cNvSpPr>
          <a:spLocks/>
        </xdr:cNvSpPr>
      </xdr:nvSpPr>
      <xdr:spPr>
        <a:xfrm>
          <a:off x="3762375" y="6115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9</xdr:row>
      <xdr:rowOff>0</xdr:rowOff>
    </xdr:from>
    <xdr:ext cx="85725" cy="209550"/>
    <xdr:sp fLocksText="0">
      <xdr:nvSpPr>
        <xdr:cNvPr id="15" name="Text Box 18"/>
        <xdr:cNvSpPr txBox="1">
          <a:spLocks noChangeArrowheads="1"/>
        </xdr:cNvSpPr>
      </xdr:nvSpPr>
      <xdr:spPr>
        <a:xfrm>
          <a:off x="2476500"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09550"/>
    <xdr:sp fLocksText="0">
      <xdr:nvSpPr>
        <xdr:cNvPr id="16" name="Text Box 19"/>
        <xdr:cNvSpPr txBox="1">
          <a:spLocks noChangeArrowheads="1"/>
        </xdr:cNvSpPr>
      </xdr:nvSpPr>
      <xdr:spPr>
        <a:xfrm>
          <a:off x="3762375"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6"/>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727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4"/>
  <sheetViews>
    <sheetView tabSelected="1" zoomScale="90" zoomScaleNormal="90" zoomScalePageLayoutView="0" workbookViewId="0" topLeftCell="A12">
      <selection activeCell="E17" sqref="E17"/>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c r="C2" s="134"/>
      <c r="D2" s="139"/>
      <c r="E2" s="17" t="s">
        <v>11</v>
      </c>
      <c r="F2" s="17" t="s">
        <v>12</v>
      </c>
    </row>
    <row r="3" spans="2:6" ht="24" customHeight="1">
      <c r="B3" s="135"/>
      <c r="C3" s="136"/>
      <c r="D3" s="140"/>
      <c r="E3" s="6">
        <v>2013</v>
      </c>
      <c r="F3" s="6">
        <v>2013</v>
      </c>
    </row>
    <row r="4" spans="2:6" ht="27" customHeight="1">
      <c r="B4" s="137" t="s">
        <v>0</v>
      </c>
      <c r="C4" s="138"/>
      <c r="D4" s="108"/>
      <c r="E4" s="33">
        <f>ØK!F11</f>
        <v>0.36323399999999995</v>
      </c>
      <c r="F4" s="33">
        <f>ØK!G11</f>
        <v>-0.1336</v>
      </c>
    </row>
    <row r="5" spans="2:6" ht="27" customHeight="1">
      <c r="B5" s="123" t="s">
        <v>9</v>
      </c>
      <c r="C5" s="124"/>
      <c r="D5" s="14"/>
      <c r="E5" s="34">
        <f>'P&amp;T'!E10</f>
        <v>0</v>
      </c>
      <c r="F5" s="34">
        <f>'P&amp;T'!F10</f>
        <v>-0.05</v>
      </c>
    </row>
    <row r="6" spans="2:6" ht="27" customHeight="1">
      <c r="B6" s="123" t="s">
        <v>1</v>
      </c>
      <c r="C6" s="124"/>
      <c r="D6" s="14"/>
      <c r="E6" s="34">
        <f>'B &amp; U'!E18</f>
        <v>1.7999999999999998</v>
      </c>
      <c r="F6" s="34">
        <f>'B &amp; U'!F18</f>
        <v>-7.6000000000000005</v>
      </c>
    </row>
    <row r="7" spans="2:6" ht="27" customHeight="1">
      <c r="B7" s="123" t="s">
        <v>2</v>
      </c>
      <c r="C7" s="124"/>
      <c r="D7" s="14"/>
      <c r="E7" s="34">
        <f>'K &amp; F'!E8</f>
        <v>0.07</v>
      </c>
      <c r="F7" s="34">
        <f>'K &amp; F'!F8</f>
        <v>-0.05</v>
      </c>
    </row>
    <row r="8" spans="2:6" ht="27" customHeight="1">
      <c r="B8" s="123" t="s">
        <v>10</v>
      </c>
      <c r="C8" s="124"/>
      <c r="D8" s="14"/>
      <c r="E8" s="34">
        <f>'S&amp;S'!E13</f>
        <v>4</v>
      </c>
      <c r="F8" s="34">
        <f>'S&amp;S'!F13</f>
        <v>-12.399999999999999</v>
      </c>
    </row>
    <row r="9" spans="2:6" ht="27" customHeight="1">
      <c r="B9" s="123" t="s">
        <v>3</v>
      </c>
      <c r="C9" s="124"/>
      <c r="D9" s="14"/>
      <c r="E9" s="34">
        <f>'A&amp;I'!E16</f>
        <v>7</v>
      </c>
      <c r="F9" s="34">
        <f>'A&amp;I'!F16</f>
        <v>-9.4</v>
      </c>
    </row>
    <row r="10" spans="2:6" ht="27" customHeight="1">
      <c r="B10" s="123"/>
      <c r="C10" s="124"/>
      <c r="D10" s="14"/>
      <c r="E10" s="34"/>
      <c r="F10" s="34"/>
    </row>
    <row r="11" spans="2:6" ht="27" customHeight="1">
      <c r="B11" s="128"/>
      <c r="C11" s="129"/>
      <c r="D11" s="13"/>
      <c r="E11" s="33"/>
      <c r="F11" s="33"/>
    </row>
    <row r="12" spans="2:6" ht="27" customHeight="1">
      <c r="B12" s="141" t="s">
        <v>4</v>
      </c>
      <c r="C12" s="142"/>
      <c r="D12" s="15"/>
      <c r="E12" s="35">
        <f>SUM(E4:E11)</f>
        <v>13.233234</v>
      </c>
      <c r="F12" s="35">
        <f>SUM(F4:F11)</f>
        <v>-29.6336</v>
      </c>
    </row>
    <row r="13" spans="2:6" ht="24" customHeight="1">
      <c r="B13" s="109" t="s">
        <v>17</v>
      </c>
      <c r="C13" s="111"/>
      <c r="D13" s="113"/>
      <c r="E13" s="118">
        <f>E12+F12</f>
        <v>-16.400366</v>
      </c>
      <c r="F13" s="115"/>
    </row>
    <row r="14" spans="2:6" ht="60.75" customHeight="1">
      <c r="B14" s="125" t="s">
        <v>52</v>
      </c>
      <c r="C14" s="126"/>
      <c r="D14" s="127"/>
      <c r="E14" s="119">
        <v>5.3</v>
      </c>
      <c r="F14" s="116"/>
    </row>
    <row r="15" spans="2:6" ht="75.75" customHeight="1">
      <c r="B15" s="125" t="s">
        <v>74</v>
      </c>
      <c r="C15" s="126"/>
      <c r="D15" s="127"/>
      <c r="E15" s="119">
        <v>-12.6</v>
      </c>
      <c r="F15" s="116"/>
    </row>
    <row r="16" spans="2:6" ht="25.5" customHeight="1">
      <c r="B16" s="125" t="s">
        <v>75</v>
      </c>
      <c r="C16" s="126"/>
      <c r="D16" s="127"/>
      <c r="E16" s="121">
        <v>-3.6</v>
      </c>
      <c r="F16" s="122"/>
    </row>
    <row r="17" spans="2:6" ht="75.75" customHeight="1">
      <c r="B17" s="125" t="s">
        <v>73</v>
      </c>
      <c r="C17" s="126"/>
      <c r="D17" s="127"/>
      <c r="E17" s="121">
        <v>0</v>
      </c>
      <c r="F17" s="122"/>
    </row>
    <row r="18" spans="2:6" ht="22.5" customHeight="1">
      <c r="B18" s="110" t="s">
        <v>53</v>
      </c>
      <c r="C18" s="112"/>
      <c r="D18" s="114"/>
      <c r="E18" s="120">
        <f>SUM(E13:E17)</f>
        <v>-27.300366000000004</v>
      </c>
      <c r="F18" s="117"/>
    </row>
    <row r="19" spans="2:6" ht="22.5" customHeight="1">
      <c r="B19" s="49"/>
      <c r="C19" s="27"/>
      <c r="D19" s="70"/>
      <c r="E19" s="56"/>
      <c r="F19" s="27"/>
    </row>
    <row r="20" spans="2:6" ht="18.75">
      <c r="B20" s="49"/>
      <c r="C20" s="27"/>
      <c r="D20" s="70"/>
      <c r="E20" s="56"/>
      <c r="F20" s="4"/>
    </row>
    <row r="21" spans="2:6" ht="18.75">
      <c r="B21" s="49"/>
      <c r="C21" s="27"/>
      <c r="D21" s="70"/>
      <c r="E21" s="56"/>
      <c r="F21" s="4"/>
    </row>
    <row r="22" spans="2:5" ht="18.75">
      <c r="B22" s="49"/>
      <c r="C22" s="27"/>
      <c r="D22" s="70"/>
      <c r="E22" s="56"/>
    </row>
    <row r="23" spans="2:5" ht="18.75">
      <c r="B23" s="49"/>
      <c r="C23" s="27"/>
      <c r="D23" s="70"/>
      <c r="E23" s="56"/>
    </row>
    <row r="24" spans="2:5" ht="18.75">
      <c r="B24" s="49"/>
      <c r="C24" s="27"/>
      <c r="D24" s="70"/>
      <c r="E24" s="56"/>
    </row>
  </sheetData>
  <sheetProtection/>
  <mergeCells count="16">
    <mergeCell ref="B16:D16"/>
    <mergeCell ref="B17:D17"/>
    <mergeCell ref="B1:F1"/>
    <mergeCell ref="B2:C3"/>
    <mergeCell ref="B4:C4"/>
    <mergeCell ref="B5:C5"/>
    <mergeCell ref="D2:D3"/>
    <mergeCell ref="B9:C9"/>
    <mergeCell ref="B12:C12"/>
    <mergeCell ref="B6:C6"/>
    <mergeCell ref="B7:C7"/>
    <mergeCell ref="B8:C8"/>
    <mergeCell ref="B15:D15"/>
    <mergeCell ref="B14:D14"/>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421875" style="0" customWidth="1"/>
    <col min="3" max="3" width="5.421875" style="0" customWidth="1"/>
    <col min="4" max="4" width="43.140625" style="9" customWidth="1"/>
    <col min="5" max="5" width="11.8515625" style="44" customWidth="1"/>
    <col min="6" max="6" width="16.8515625" style="45" customWidth="1"/>
    <col min="7" max="7" width="14.8515625" style="0" customWidth="1"/>
    <col min="8" max="8" width="21.57421875" style="0" customWidth="1"/>
    <col min="9" max="9" width="9.140625" style="0" hidden="1" customWidth="1"/>
  </cols>
  <sheetData>
    <row r="1" spans="2:7" ht="33" customHeight="1">
      <c r="B1" s="130" t="s">
        <v>18</v>
      </c>
      <c r="C1" s="143"/>
      <c r="D1" s="143"/>
      <c r="E1" s="143"/>
      <c r="F1" s="143"/>
      <c r="G1" s="144"/>
    </row>
    <row r="2" spans="2:7" ht="33.75" customHeight="1">
      <c r="B2" s="145" t="s">
        <v>13</v>
      </c>
      <c r="C2" s="146"/>
      <c r="D2" s="147"/>
      <c r="E2" s="52"/>
      <c r="F2" s="53" t="s">
        <v>11</v>
      </c>
      <c r="G2" s="43" t="s">
        <v>12</v>
      </c>
    </row>
    <row r="3" spans="2:7" ht="30" customHeight="1">
      <c r="B3" s="148"/>
      <c r="C3" s="149"/>
      <c r="D3" s="150"/>
      <c r="E3" s="54" t="s">
        <v>8</v>
      </c>
      <c r="F3" s="51">
        <v>2013</v>
      </c>
      <c r="G3" s="51">
        <v>2013</v>
      </c>
    </row>
    <row r="4" spans="2:7" ht="49.5" customHeight="1">
      <c r="B4" s="57">
        <v>502</v>
      </c>
      <c r="C4" s="92"/>
      <c r="D4" s="57" t="s">
        <v>54</v>
      </c>
      <c r="E4" s="63" t="s">
        <v>23</v>
      </c>
      <c r="F4" s="41">
        <v>0.074734</v>
      </c>
      <c r="G4" s="41"/>
    </row>
    <row r="5" spans="2:7" ht="30" customHeight="1">
      <c r="B5" s="57">
        <v>502</v>
      </c>
      <c r="C5" s="92"/>
      <c r="D5" s="57" t="s">
        <v>47</v>
      </c>
      <c r="E5" s="63" t="s">
        <v>33</v>
      </c>
      <c r="F5" s="41">
        <v>0.2885</v>
      </c>
      <c r="G5" s="41">
        <v>-0.1336</v>
      </c>
    </row>
    <row r="6" spans="2:7" ht="21.75" customHeight="1">
      <c r="B6" s="57"/>
      <c r="C6" s="92"/>
      <c r="D6" s="57"/>
      <c r="E6" s="63"/>
      <c r="F6" s="41"/>
      <c r="G6" s="41"/>
    </row>
    <row r="7" spans="2:7" ht="21.75" customHeight="1">
      <c r="B7" s="57"/>
      <c r="C7" s="92"/>
      <c r="D7" s="57"/>
      <c r="E7" s="63"/>
      <c r="F7" s="41"/>
      <c r="G7" s="41"/>
    </row>
    <row r="8" spans="2:7" ht="21" customHeight="1">
      <c r="B8" s="58"/>
      <c r="C8" s="61"/>
      <c r="D8" s="58"/>
      <c r="E8" s="63"/>
      <c r="F8" s="41"/>
      <c r="G8" s="41"/>
    </row>
    <row r="9" spans="2:7" ht="21" customHeight="1">
      <c r="B9" s="58"/>
      <c r="C9" s="61"/>
      <c r="D9" s="58"/>
      <c r="E9" s="63"/>
      <c r="F9" s="41"/>
      <c r="G9" s="41"/>
    </row>
    <row r="10" spans="2:7" ht="18.75" customHeight="1">
      <c r="B10" s="58"/>
      <c r="C10" s="60"/>
      <c r="D10" s="57"/>
      <c r="E10" s="59"/>
      <c r="F10" s="73"/>
      <c r="G10" s="73"/>
    </row>
    <row r="11" spans="2:7" s="1" customFormat="1" ht="27" customHeight="1">
      <c r="B11" s="151" t="s">
        <v>4</v>
      </c>
      <c r="C11" s="152"/>
      <c r="D11" s="20"/>
      <c r="E11" s="55"/>
      <c r="F11" s="48">
        <f>SUM(F4:F9)</f>
        <v>0.36323399999999995</v>
      </c>
      <c r="G11" s="48">
        <f>SUM(G4:G9)</f>
        <v>-0.1336</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14</v>
      </c>
      <c r="C2" s="155"/>
      <c r="D2" s="157" t="s">
        <v>8</v>
      </c>
      <c r="E2" s="17" t="s">
        <v>11</v>
      </c>
      <c r="F2" s="17" t="s">
        <v>12</v>
      </c>
    </row>
    <row r="3" spans="2:6" ht="24" customHeight="1">
      <c r="B3" s="135"/>
      <c r="C3" s="156"/>
      <c r="D3" s="158"/>
      <c r="E3" s="6">
        <v>2013</v>
      </c>
      <c r="F3" s="6">
        <v>2013</v>
      </c>
    </row>
    <row r="4" spans="2:6" s="1" customFormat="1" ht="51.75" customHeight="1">
      <c r="B4" s="100">
        <v>502</v>
      </c>
      <c r="C4" s="101" t="s">
        <v>22</v>
      </c>
      <c r="D4" s="102" t="s">
        <v>21</v>
      </c>
      <c r="E4" s="103"/>
      <c r="F4" s="104">
        <v>-0.05</v>
      </c>
    </row>
    <row r="5" spans="2:6" s="1" customFormat="1" ht="72.75" customHeight="1">
      <c r="B5" s="100">
        <v>502</v>
      </c>
      <c r="C5" s="107" t="s">
        <v>61</v>
      </c>
      <c r="D5" s="102"/>
      <c r="E5" s="103">
        <v>0</v>
      </c>
      <c r="F5" s="104"/>
    </row>
    <row r="6" spans="2:6" s="1" customFormat="1" ht="41.25" customHeight="1">
      <c r="B6" s="100">
        <v>501</v>
      </c>
      <c r="C6" s="101" t="s">
        <v>76</v>
      </c>
      <c r="D6" s="102" t="s">
        <v>46</v>
      </c>
      <c r="E6" s="103">
        <v>0</v>
      </c>
      <c r="F6" s="104"/>
    </row>
    <row r="7" spans="2:6" s="1" customFormat="1" ht="35.25" customHeight="1">
      <c r="B7" s="100">
        <v>501</v>
      </c>
      <c r="C7" s="101" t="s">
        <v>77</v>
      </c>
      <c r="D7" s="102" t="s">
        <v>48</v>
      </c>
      <c r="E7" s="103">
        <v>0</v>
      </c>
      <c r="F7" s="104"/>
    </row>
    <row r="8" spans="2:6" s="1" customFormat="1" ht="64.5" customHeight="1">
      <c r="B8" s="100">
        <v>501</v>
      </c>
      <c r="C8" s="101" t="s">
        <v>71</v>
      </c>
      <c r="D8" s="102" t="s">
        <v>70</v>
      </c>
      <c r="E8" s="103">
        <v>0</v>
      </c>
      <c r="F8" s="104"/>
    </row>
    <row r="9" spans="2:6" s="1" customFormat="1" ht="27" customHeight="1">
      <c r="B9" s="100"/>
      <c r="C9" s="101"/>
      <c r="D9" s="102"/>
      <c r="E9" s="103"/>
      <c r="F9" s="104"/>
    </row>
    <row r="10" spans="2:6" s="1" customFormat="1" ht="27" customHeight="1">
      <c r="B10" s="153" t="s">
        <v>4</v>
      </c>
      <c r="C10" s="154"/>
      <c r="D10" s="105"/>
      <c r="E10" s="106">
        <f>SUM(E4:E9)</f>
        <v>0</v>
      </c>
      <c r="F10" s="106">
        <f>SUM(F4:F9)</f>
        <v>-0.05</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22"/>
  <sheetViews>
    <sheetView zoomScale="90" zoomScaleNormal="90" zoomScalePageLayoutView="0" workbookViewId="0" topLeftCell="A4">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5</v>
      </c>
      <c r="C2" s="155"/>
      <c r="D2" s="157" t="s">
        <v>8</v>
      </c>
      <c r="E2" s="17" t="s">
        <v>11</v>
      </c>
      <c r="F2" s="17" t="s">
        <v>12</v>
      </c>
    </row>
    <row r="3" spans="2:6" ht="24" customHeight="1">
      <c r="B3" s="135"/>
      <c r="C3" s="156"/>
      <c r="D3" s="158"/>
      <c r="E3" s="6">
        <v>2013</v>
      </c>
      <c r="F3" s="6">
        <v>2013</v>
      </c>
    </row>
    <row r="4" spans="2:6" ht="57.75" customHeight="1">
      <c r="B4" s="71">
        <v>110</v>
      </c>
      <c r="C4" s="29" t="s">
        <v>27</v>
      </c>
      <c r="D4" s="22" t="s">
        <v>69</v>
      </c>
      <c r="E4" s="47"/>
      <c r="F4" s="91">
        <v>-1</v>
      </c>
    </row>
    <row r="5" spans="2:6" ht="35.25" customHeight="1">
      <c r="B5" s="71">
        <v>110</v>
      </c>
      <c r="C5" s="42" t="s">
        <v>29</v>
      </c>
      <c r="D5" s="22" t="s">
        <v>69</v>
      </c>
      <c r="E5" s="47"/>
      <c r="F5" s="91">
        <v>-0.2</v>
      </c>
    </row>
    <row r="6" spans="2:6" ht="29.25" customHeight="1">
      <c r="B6" s="71">
        <v>110</v>
      </c>
      <c r="C6" s="42" t="s">
        <v>28</v>
      </c>
      <c r="D6" s="22" t="s">
        <v>69</v>
      </c>
      <c r="E6" s="47"/>
      <c r="F6" s="91">
        <v>-0.4</v>
      </c>
    </row>
    <row r="7" spans="2:6" ht="29.25" customHeight="1">
      <c r="B7" s="71">
        <v>110</v>
      </c>
      <c r="C7" s="42" t="s">
        <v>30</v>
      </c>
      <c r="D7" s="22" t="s">
        <v>69</v>
      </c>
      <c r="E7" s="47"/>
      <c r="F7" s="91">
        <v>-1.5</v>
      </c>
    </row>
    <row r="8" spans="2:6" ht="29.25" customHeight="1">
      <c r="B8" s="71">
        <v>110</v>
      </c>
      <c r="C8" s="42" t="s">
        <v>63</v>
      </c>
      <c r="D8" s="22" t="s">
        <v>69</v>
      </c>
      <c r="E8" s="47"/>
      <c r="F8" s="91">
        <v>-0.8</v>
      </c>
    </row>
    <row r="9" spans="2:6" ht="29.25" customHeight="1">
      <c r="B9" s="71">
        <v>110</v>
      </c>
      <c r="C9" s="42" t="s">
        <v>67</v>
      </c>
      <c r="D9" s="22" t="s">
        <v>69</v>
      </c>
      <c r="E9" s="47"/>
      <c r="F9" s="91">
        <v>-0.9</v>
      </c>
    </row>
    <row r="10" spans="2:6" ht="29.25" customHeight="1">
      <c r="B10" s="71">
        <v>110</v>
      </c>
      <c r="C10" s="42" t="s">
        <v>65</v>
      </c>
      <c r="D10" s="22" t="s">
        <v>69</v>
      </c>
      <c r="E10" s="91">
        <v>0.6</v>
      </c>
      <c r="F10" s="91"/>
    </row>
    <row r="11" spans="2:6" ht="29.25" customHeight="1">
      <c r="B11" s="71">
        <v>110</v>
      </c>
      <c r="C11" s="42" t="s">
        <v>66</v>
      </c>
      <c r="D11" s="22" t="s">
        <v>69</v>
      </c>
      <c r="E11" s="47"/>
      <c r="F11" s="91">
        <v>-2.3</v>
      </c>
    </row>
    <row r="12" spans="2:6" ht="29.25" customHeight="1">
      <c r="B12" s="71">
        <v>110</v>
      </c>
      <c r="C12" s="42" t="s">
        <v>64</v>
      </c>
      <c r="D12" s="22" t="s">
        <v>69</v>
      </c>
      <c r="E12" s="91">
        <v>1.2</v>
      </c>
      <c r="F12" s="91"/>
    </row>
    <row r="13" spans="2:6" ht="29.25" customHeight="1">
      <c r="B13" s="71">
        <v>110</v>
      </c>
      <c r="C13" s="42" t="s">
        <v>31</v>
      </c>
      <c r="D13" s="22" t="s">
        <v>69</v>
      </c>
      <c r="E13" s="47"/>
      <c r="F13" s="91">
        <v>-0.4</v>
      </c>
    </row>
    <row r="14" spans="2:6" ht="29.25" customHeight="1">
      <c r="B14" s="71">
        <v>109</v>
      </c>
      <c r="C14" s="42" t="s">
        <v>32</v>
      </c>
      <c r="D14" s="22" t="s">
        <v>69</v>
      </c>
      <c r="E14" s="47"/>
      <c r="F14" s="91">
        <v>-0.1</v>
      </c>
    </row>
    <row r="15" spans="2:6" ht="29.25" customHeight="1">
      <c r="B15" s="71"/>
      <c r="C15" s="42"/>
      <c r="D15" s="22"/>
      <c r="E15" s="47"/>
      <c r="F15" s="91"/>
    </row>
    <row r="16" spans="2:6" ht="84" customHeight="1">
      <c r="B16" s="71"/>
      <c r="C16" s="42" t="s">
        <v>68</v>
      </c>
      <c r="D16" s="22" t="s">
        <v>69</v>
      </c>
      <c r="E16" s="47"/>
      <c r="F16" s="47"/>
    </row>
    <row r="17" spans="2:6" ht="29.25" customHeight="1">
      <c r="B17" s="30"/>
      <c r="C17" s="42"/>
      <c r="D17" s="22"/>
      <c r="E17" s="47"/>
      <c r="F17" s="47"/>
    </row>
    <row r="18" spans="2:6" ht="27" customHeight="1">
      <c r="B18" s="151" t="s">
        <v>4</v>
      </c>
      <c r="C18" s="152"/>
      <c r="D18" s="20"/>
      <c r="E18" s="37">
        <f>SUM(E4:E17)</f>
        <v>1.7999999999999998</v>
      </c>
      <c r="F18" s="37">
        <f>SUM(F4:F17)</f>
        <v>-7.6000000000000005</v>
      </c>
    </row>
    <row r="19" spans="2:6" ht="24" customHeight="1">
      <c r="B19" s="69"/>
      <c r="C19" s="12"/>
      <c r="D19" s="10"/>
      <c r="E19" s="38"/>
      <c r="F19" s="36"/>
    </row>
    <row r="20" spans="2:6" ht="22.5" customHeight="1">
      <c r="B20" s="159" t="s">
        <v>16</v>
      </c>
      <c r="C20" s="159"/>
      <c r="D20" s="159"/>
      <c r="E20" s="159"/>
      <c r="F20" s="159"/>
    </row>
    <row r="21" spans="3:6" ht="15">
      <c r="C21" s="1"/>
      <c r="D21" s="8"/>
      <c r="E21" s="8"/>
      <c r="F21" s="4"/>
    </row>
    <row r="22" spans="3:6" ht="15">
      <c r="C22" s="1"/>
      <c r="D22" s="8"/>
      <c r="E22" s="8"/>
      <c r="F22" s="4"/>
    </row>
  </sheetData>
  <sheetProtection/>
  <mergeCells count="5">
    <mergeCell ref="B20:F20"/>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5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6</v>
      </c>
      <c r="C2" s="155"/>
      <c r="D2" s="157" t="s">
        <v>8</v>
      </c>
      <c r="E2" s="17" t="s">
        <v>11</v>
      </c>
      <c r="F2" s="17" t="s">
        <v>12</v>
      </c>
    </row>
    <row r="3" spans="2:6" ht="24" customHeight="1">
      <c r="B3" s="135"/>
      <c r="C3" s="156"/>
      <c r="D3" s="158"/>
      <c r="E3" s="6">
        <v>2013</v>
      </c>
      <c r="F3" s="6">
        <v>2013</v>
      </c>
    </row>
    <row r="4" spans="2:6" ht="100.5" customHeight="1">
      <c r="B4" s="88" t="s">
        <v>25</v>
      </c>
      <c r="C4" s="28" t="s">
        <v>62</v>
      </c>
      <c r="D4" s="23"/>
      <c r="E4" s="39"/>
      <c r="F4" s="90">
        <v>-0.05</v>
      </c>
    </row>
    <row r="5" spans="2:6" ht="183" customHeight="1">
      <c r="B5" s="57" t="s">
        <v>26</v>
      </c>
      <c r="C5" s="29" t="s">
        <v>72</v>
      </c>
      <c r="D5" s="23"/>
      <c r="E5" s="32">
        <v>0.07</v>
      </c>
      <c r="F5" s="32"/>
    </row>
    <row r="6" spans="2:6" ht="27" customHeight="1">
      <c r="B6" s="57"/>
      <c r="C6" s="29"/>
      <c r="D6" s="23"/>
      <c r="E6" s="32"/>
      <c r="F6" s="32"/>
    </row>
    <row r="7" spans="2:6" ht="27" customHeight="1">
      <c r="B7" s="87"/>
      <c r="C7" s="29"/>
      <c r="D7" s="21"/>
      <c r="E7" s="31"/>
      <c r="F7" s="40"/>
    </row>
    <row r="8" spans="2:6" ht="27" customHeight="1">
      <c r="B8" s="151" t="s">
        <v>4</v>
      </c>
      <c r="C8" s="152"/>
      <c r="D8" s="20"/>
      <c r="E8" s="37">
        <f>SUM(E4:E7)</f>
        <v>0.07</v>
      </c>
      <c r="F8" s="37">
        <f>SUM(F4:F7)</f>
        <v>-0.05</v>
      </c>
    </row>
    <row r="9" spans="2:6" ht="24" customHeight="1">
      <c r="B9" s="11"/>
      <c r="C9" s="12"/>
      <c r="D9" s="10"/>
      <c r="E9" s="10"/>
      <c r="F9" s="16"/>
    </row>
    <row r="10" spans="2:6" ht="22.5" customHeight="1">
      <c r="B10" s="159" t="s">
        <v>16</v>
      </c>
      <c r="C10" s="159"/>
      <c r="D10" s="159"/>
      <c r="E10" s="159"/>
      <c r="F10" s="159"/>
    </row>
    <row r="11" spans="2:6" ht="22.5" customHeight="1">
      <c r="B11" s="26"/>
      <c r="C11" s="27"/>
      <c r="D11" s="27"/>
      <c r="E11" s="27"/>
      <c r="F11" s="27"/>
    </row>
    <row r="12" spans="2:6" ht="18.75">
      <c r="B12" s="24"/>
      <c r="C12" s="25"/>
      <c r="D12" s="25"/>
      <c r="E12" s="25"/>
      <c r="F12" s="25"/>
    </row>
    <row r="13" spans="3:6" ht="18">
      <c r="C13" s="2"/>
      <c r="D13" s="7"/>
      <c r="E13" s="7"/>
      <c r="F13" s="3"/>
    </row>
    <row r="14" spans="2:6" ht="18">
      <c r="B14" s="160"/>
      <c r="C14" s="161"/>
      <c r="D14" s="161"/>
      <c r="E14" s="161"/>
      <c r="F14" s="161"/>
    </row>
    <row r="15" spans="3:10" ht="15">
      <c r="C15" s="1"/>
      <c r="D15" s="8"/>
      <c r="E15" s="8"/>
      <c r="F15" s="4"/>
      <c r="G15" s="18"/>
      <c r="H15" s="19"/>
      <c r="I15" s="18"/>
      <c r="J15" s="18"/>
    </row>
  </sheetData>
  <sheetProtection/>
  <mergeCells count="6">
    <mergeCell ref="B14:F14"/>
    <mergeCell ref="B8:C8"/>
    <mergeCell ref="B10:F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F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15</v>
      </c>
      <c r="C2" s="155"/>
      <c r="D2" s="157" t="s">
        <v>8</v>
      </c>
      <c r="E2" s="17" t="s">
        <v>11</v>
      </c>
      <c r="F2" s="17" t="s">
        <v>12</v>
      </c>
    </row>
    <row r="3" spans="2:6" ht="24" customHeight="1">
      <c r="B3" s="135"/>
      <c r="C3" s="156"/>
      <c r="D3" s="158"/>
      <c r="E3" s="6">
        <v>2013</v>
      </c>
      <c r="F3" s="6">
        <v>2013</v>
      </c>
    </row>
    <row r="4" spans="2:6" ht="24" customHeight="1">
      <c r="B4" s="86"/>
      <c r="C4" s="85"/>
      <c r="D4" s="81"/>
      <c r="E4" s="82"/>
      <c r="F4" s="82"/>
    </row>
    <row r="5" spans="2:6" ht="29.25" customHeight="1">
      <c r="B5" s="84"/>
      <c r="C5" s="83"/>
      <c r="D5" s="23"/>
      <c r="E5" s="32"/>
      <c r="F5" s="32"/>
    </row>
    <row r="6" spans="2:6" ht="51" customHeight="1">
      <c r="B6" s="62">
        <v>105</v>
      </c>
      <c r="C6" s="93" t="s">
        <v>49</v>
      </c>
      <c r="D6" s="23" t="s">
        <v>24</v>
      </c>
      <c r="E6" s="32"/>
      <c r="F6" s="32">
        <v>-0.7</v>
      </c>
    </row>
    <row r="7" spans="2:6" ht="81.75" customHeight="1">
      <c r="B7" s="62">
        <v>401</v>
      </c>
      <c r="C7" s="93" t="s">
        <v>55</v>
      </c>
      <c r="D7" s="23"/>
      <c r="E7" s="32"/>
      <c r="F7" s="32">
        <v>-6</v>
      </c>
    </row>
    <row r="8" spans="2:6" ht="37.5" customHeight="1">
      <c r="B8" s="62">
        <v>401</v>
      </c>
      <c r="C8" s="93" t="s">
        <v>20</v>
      </c>
      <c r="D8" s="23"/>
      <c r="E8" s="32">
        <v>2.5</v>
      </c>
      <c r="F8" s="32">
        <v>-2.5</v>
      </c>
    </row>
    <row r="9" spans="2:6" ht="51" customHeight="1">
      <c r="B9" s="62">
        <v>401</v>
      </c>
      <c r="C9" s="93" t="s">
        <v>50</v>
      </c>
      <c r="D9" s="23"/>
      <c r="E9" s="32">
        <v>1.5</v>
      </c>
      <c r="F9" s="32">
        <v>-3</v>
      </c>
    </row>
    <row r="10" spans="2:6" ht="68.25" customHeight="1">
      <c r="B10" s="62">
        <v>603</v>
      </c>
      <c r="C10" s="93" t="s">
        <v>51</v>
      </c>
      <c r="D10" s="23" t="s">
        <v>19</v>
      </c>
      <c r="E10" s="32"/>
      <c r="F10" s="32">
        <v>-0.2</v>
      </c>
    </row>
    <row r="11" spans="2:6" ht="30.75" customHeight="1">
      <c r="B11" s="62"/>
      <c r="C11" s="94"/>
      <c r="D11" s="23"/>
      <c r="E11" s="32"/>
      <c r="F11" s="32"/>
    </row>
    <row r="12" spans="2:6" ht="28.5" customHeight="1">
      <c r="B12" s="68"/>
      <c r="C12" s="79"/>
      <c r="D12" s="67"/>
      <c r="E12" s="31"/>
      <c r="F12" s="31"/>
    </row>
    <row r="13" spans="2:6" ht="27" customHeight="1">
      <c r="B13" s="162" t="s">
        <v>4</v>
      </c>
      <c r="C13" s="163"/>
      <c r="D13" s="50"/>
      <c r="E13" s="37">
        <f>SUM(E5:E12)</f>
        <v>4</v>
      </c>
      <c r="F13" s="37">
        <f>SUM(F5:F12)</f>
        <v>-12.399999999999999</v>
      </c>
    </row>
    <row r="14" spans="2:6" ht="27" customHeight="1">
      <c r="B14" s="80"/>
      <c r="C14" s="64"/>
      <c r="D14" s="65"/>
      <c r="E14" s="66"/>
      <c r="F14" s="66"/>
    </row>
    <row r="15" spans="2:6" ht="24" customHeight="1">
      <c r="B15" s="159" t="s">
        <v>16</v>
      </c>
      <c r="C15" s="159"/>
      <c r="D15" s="159"/>
      <c r="E15" s="159"/>
      <c r="F15" s="159"/>
    </row>
  </sheetData>
  <sheetProtection/>
  <mergeCells count="5">
    <mergeCell ref="B15:F15"/>
    <mergeCell ref="B13:C13"/>
    <mergeCell ref="B1:F1"/>
    <mergeCell ref="B2:C3"/>
    <mergeCell ref="D2:D3"/>
  </mergeCells>
  <printOptions/>
  <pageMargins left="0.1968503937007874" right="0.1968503937007874" top="0.984251968503937" bottom="0.6692913385826772" header="0.31496062992125984" footer="0.2755905511811024"/>
  <pageSetup fitToWidth="0" fitToHeight="1"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7">
      <selection activeCell="E13" sqref="E13"/>
    </sheetView>
  </sheetViews>
  <sheetFormatPr defaultColWidth="9.140625" defaultRowHeight="12.75"/>
  <cols>
    <col min="1" max="1" width="2.57421875" style="0" customWidth="1"/>
    <col min="2" max="2" width="5.140625" style="0" customWidth="1"/>
    <col min="3" max="3" width="51.421875" style="0" customWidth="1"/>
    <col min="4" max="4" width="11.140625" style="9" customWidth="1"/>
    <col min="5" max="5" width="14.57421875" style="9" customWidth="1"/>
    <col min="6" max="6" width="15.8515625" style="45" customWidth="1"/>
  </cols>
  <sheetData>
    <row r="1" spans="2:6" ht="33" customHeight="1">
      <c r="B1" s="130" t="s">
        <v>18</v>
      </c>
      <c r="C1" s="131"/>
      <c r="D1" s="131"/>
      <c r="E1" s="131"/>
      <c r="F1" s="132"/>
    </row>
    <row r="2" spans="2:6" ht="36" customHeight="1">
      <c r="B2" s="133" t="s">
        <v>7</v>
      </c>
      <c r="C2" s="155"/>
      <c r="D2" s="157" t="s">
        <v>8</v>
      </c>
      <c r="E2" s="17" t="s">
        <v>11</v>
      </c>
      <c r="F2" s="43" t="s">
        <v>12</v>
      </c>
    </row>
    <row r="3" spans="2:6" ht="24" customHeight="1">
      <c r="B3" s="135"/>
      <c r="C3" s="156"/>
      <c r="D3" s="158"/>
      <c r="E3" s="6">
        <v>2013</v>
      </c>
      <c r="F3" s="46">
        <v>2013</v>
      </c>
    </row>
    <row r="4" spans="2:6" ht="24" customHeight="1">
      <c r="B4" s="89"/>
      <c r="C4" s="95"/>
      <c r="D4" s="96"/>
      <c r="E4" s="97"/>
      <c r="F4" s="98"/>
    </row>
    <row r="5" spans="2:6" ht="45" customHeight="1">
      <c r="B5" s="71" t="s">
        <v>57</v>
      </c>
      <c r="C5" s="29" t="s">
        <v>58</v>
      </c>
      <c r="D5" s="96" t="s">
        <v>56</v>
      </c>
      <c r="E5" s="32"/>
      <c r="F5" s="32">
        <v>-0.4</v>
      </c>
    </row>
    <row r="6" spans="2:6" ht="44.25" customHeight="1">
      <c r="B6" s="71" t="s">
        <v>34</v>
      </c>
      <c r="C6" s="29" t="s">
        <v>59</v>
      </c>
      <c r="D6" s="72"/>
      <c r="E6" s="32"/>
      <c r="F6" s="32">
        <v>-4</v>
      </c>
    </row>
    <row r="7" spans="2:6" ht="27" customHeight="1">
      <c r="B7" s="71" t="s">
        <v>35</v>
      </c>
      <c r="C7" s="99" t="s">
        <v>36</v>
      </c>
      <c r="D7" s="72"/>
      <c r="E7" s="32"/>
      <c r="F7" s="32">
        <v>-1.1</v>
      </c>
    </row>
    <row r="8" spans="2:6" ht="27" customHeight="1">
      <c r="B8" s="71" t="s">
        <v>37</v>
      </c>
      <c r="C8" s="99" t="s">
        <v>38</v>
      </c>
      <c r="D8" s="72"/>
      <c r="E8" s="32"/>
      <c r="F8" s="32">
        <v>-2.5</v>
      </c>
    </row>
    <row r="9" spans="2:6" ht="27" customHeight="1">
      <c r="B9" s="71" t="s">
        <v>39</v>
      </c>
      <c r="C9" s="99" t="s">
        <v>40</v>
      </c>
      <c r="D9" s="72"/>
      <c r="E9" s="32">
        <v>2.5</v>
      </c>
      <c r="F9" s="32"/>
    </row>
    <row r="10" spans="2:6" ht="45" customHeight="1">
      <c r="B10" s="71" t="s">
        <v>41</v>
      </c>
      <c r="C10" s="29" t="s">
        <v>60</v>
      </c>
      <c r="D10" s="72"/>
      <c r="E10" s="32"/>
      <c r="F10" s="32">
        <v>-1.4</v>
      </c>
    </row>
    <row r="11" spans="2:6" s="78" customFormat="1" ht="27" customHeight="1">
      <c r="B11" s="71" t="s">
        <v>42</v>
      </c>
      <c r="C11" s="99" t="s">
        <v>43</v>
      </c>
      <c r="D11" s="72"/>
      <c r="E11" s="32">
        <v>1.3</v>
      </c>
      <c r="F11" s="32"/>
    </row>
    <row r="12" spans="2:6" s="78" customFormat="1" ht="27" customHeight="1">
      <c r="B12" s="71" t="s">
        <v>44</v>
      </c>
      <c r="C12" s="99" t="s">
        <v>45</v>
      </c>
      <c r="D12" s="72"/>
      <c r="E12" s="32">
        <v>3.2</v>
      </c>
      <c r="F12" s="32"/>
    </row>
    <row r="13" spans="2:6" s="78" customFormat="1" ht="27" customHeight="1">
      <c r="B13" s="71"/>
      <c r="C13" s="99"/>
      <c r="D13" s="72"/>
      <c r="E13" s="32"/>
      <c r="F13" s="32"/>
    </row>
    <row r="14" spans="2:6" s="78" customFormat="1" ht="27" customHeight="1">
      <c r="B14" s="75"/>
      <c r="C14" s="74"/>
      <c r="D14" s="76"/>
      <c r="E14" s="77"/>
      <c r="F14" s="77"/>
    </row>
    <row r="15" spans="2:6" ht="27" customHeight="1">
      <c r="B15" s="75"/>
      <c r="C15" s="74"/>
      <c r="D15" s="76"/>
      <c r="E15" s="77"/>
      <c r="F15" s="77"/>
    </row>
    <row r="16" spans="2:6" ht="27" customHeight="1">
      <c r="B16" s="151" t="s">
        <v>4</v>
      </c>
      <c r="C16" s="152"/>
      <c r="D16" s="20"/>
      <c r="E16" s="37">
        <f>SUM(E5:E15)</f>
        <v>7</v>
      </c>
      <c r="F16" s="37">
        <f>SUM(F5:F15)</f>
        <v>-9.4</v>
      </c>
    </row>
    <row r="17" spans="2:6" ht="24" customHeight="1">
      <c r="B17" s="11"/>
      <c r="C17" s="12"/>
      <c r="D17" s="10"/>
      <c r="E17" s="10"/>
      <c r="F17" s="36"/>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3" sqref="E1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ØKO-26-06-2013 - Bilag 1161.01 Budgetopfølgning pr 30 april 2013</dc:title>
  <dc:subject>ØVRIGE</dc:subject>
  <dc:creator>JOPE</dc:creator>
  <cp:keywords/>
  <dc:description>Budgetopfølgning pr. 30. september 2012</dc:description>
  <cp:lastModifiedBy>Jørn Pedersen</cp:lastModifiedBy>
  <cp:lastPrinted>2013-06-17T09:16:14Z</cp:lastPrinted>
  <dcterms:created xsi:type="dcterms:W3CDTF">1996-11-12T13:28:11Z</dcterms:created>
  <dcterms:modified xsi:type="dcterms:W3CDTF">2013-06-20T07:19:43Z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26-06-2013</vt:lpwstr>
  </property>
  <property fmtid="{D5CDD505-2E9C-101B-9397-08002B2CF9AE}" pid="5" name="MeetingDateAndTi">
    <vt:lpwstr>26-06-2013 fra 13:00 - 15:15</vt:lpwstr>
  </property>
  <property fmtid="{D5CDD505-2E9C-101B-9397-08002B2CF9AE}" pid="6" name="AccessLevelNa">
    <vt:lpwstr>Åben</vt:lpwstr>
  </property>
  <property fmtid="{D5CDD505-2E9C-101B-9397-08002B2CF9AE}" pid="7" name="Fusion">
    <vt:lpwstr>1289067</vt:lpwstr>
  </property>
  <property fmtid="{D5CDD505-2E9C-101B-9397-08002B2CF9AE}" pid="8" name="SortOrd">
    <vt:lpwstr>1</vt:lpwstr>
  </property>
  <property fmtid="{D5CDD505-2E9C-101B-9397-08002B2CF9AE}" pid="9" name="MeetingEndDa">
    <vt:lpwstr>2013-06-26T15:15:00Z</vt:lpwstr>
  </property>
  <property fmtid="{D5CDD505-2E9C-101B-9397-08002B2CF9AE}" pid="10" name="AgendaAccessLevelNa">
    <vt:lpwstr>Åben</vt:lpwstr>
  </property>
  <property fmtid="{D5CDD505-2E9C-101B-9397-08002B2CF9AE}" pid="11" name="EnclosureFileNumb">
    <vt:lpwstr>65193/13</vt:lpwstr>
  </property>
  <property fmtid="{D5CDD505-2E9C-101B-9397-08002B2CF9AE}" pid="12" name="ContentType">
    <vt:lpwstr>0x0101003D7BFBD5F481E14985D820F2A1C38BC8</vt:lpwstr>
  </property>
  <property fmtid="{D5CDD505-2E9C-101B-9397-08002B2CF9AE}" pid="13" name="MeetingStartDa">
    <vt:lpwstr>2013-06-26T13:00:00Z</vt:lpwstr>
  </property>
  <property fmtid="{D5CDD505-2E9C-101B-9397-08002B2CF9AE}" pid="14" name="PWDescripti">
    <vt:lpwstr>DA-1224256   Kopi til: </vt:lpwstr>
  </property>
  <property fmtid="{D5CDD505-2E9C-101B-9397-08002B2CF9AE}" pid="15" name="U">
    <vt:lpwstr>1131038</vt:lpwstr>
  </property>
  <property fmtid="{D5CDD505-2E9C-101B-9397-08002B2CF9AE}" pid="16" name="PWFileTy">
    <vt:lpwstr>.XLS</vt:lpwstr>
  </property>
  <property fmtid="{D5CDD505-2E9C-101B-9397-08002B2CF9AE}" pid="17" name="Agenda">
    <vt:lpwstr>1313</vt:lpwstr>
  </property>
  <property fmtid="{D5CDD505-2E9C-101B-9397-08002B2CF9AE}" pid="18" name="AccessLev">
    <vt:lpwstr>1</vt:lpwstr>
  </property>
  <property fmtid="{D5CDD505-2E9C-101B-9397-08002B2CF9AE}" pid="19" name="EnclosureTy">
    <vt:lpwstr>Enclosure</vt:lpwstr>
  </property>
</Properties>
</file>